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8" activeTab="18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state="hidden" r:id="rId15"/>
    <sheet name="AGOSTO-17" sheetId="37" state="hidden" r:id="rId16"/>
    <sheet name="SEPTIEMBRE-17" sheetId="38" state="hidden" r:id="rId17"/>
    <sheet name="OCTUBRE-17" sheetId="39" state="hidden" r:id="rId18"/>
    <sheet name="NOVIEMBRE-17" sheetId="40" r:id="rId19"/>
    <sheet name="JUNIO-17" sheetId="35" state="hidden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0" l="1"/>
  <c r="F8" i="40" l="1"/>
  <c r="F9" i="40" s="1"/>
  <c r="F10" i="40" s="1"/>
  <c r="F11" i="40" s="1"/>
  <c r="F12" i="40" s="1"/>
  <c r="F13" i="40" s="1"/>
  <c r="F14" i="40" s="1"/>
  <c r="F15" i="40" s="1"/>
  <c r="F16" i="40" s="1"/>
  <c r="F17" i="40" s="1"/>
  <c r="F18" i="40" s="1"/>
  <c r="F19" i="40" l="1"/>
  <c r="F26" i="39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<sst xmlns="http://schemas.openxmlformats.org/spreadsheetml/2006/main" count="674" uniqueCount="385">
  <si>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</si>
  <si>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</si>
  <si>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</si>
  <si>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</si>
  <si>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</si>
  <si>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</si>
  <si>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</si>
  <si>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</si>
  <si>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</si>
  <si>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</si>
  <si>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</si>
  <si>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</si>
  <si>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</si>
  <si>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</si>
  <si>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</si>
  <si>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</si>
  <si>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</si>
  <si>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</si>
  <si>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</si>
  <si>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</si>
  <si>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</si>
  <si>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</si>
  <si>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</si>
  <si>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</si>
  <si>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</si>
  <si>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</si>
  <si>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</si>
  <si>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</si>
  <si>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</si>
  <si>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</si>
  <si>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</si>
  <si>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</si>
  <si>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</si>
  <si>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</si>
  <si>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</si>
  <si>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</si>
  <si>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</si>
  <si>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</si>
  <si>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</si>
  <si>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</si>
  <si>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</si>
  <si>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</si>
  <si>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</si>
  <si>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</si>
  <si>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</si>
  <si>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</si>
  <si>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</si>
  <si>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</si>
  <si>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</si>
  <si>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</si>
  <si>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</si>
  <si>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</si>
  <si>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</si>
  <si>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</si>
  <si>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</si>
  <si>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</si>
  <si>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</si>
  <si>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</si>
  <si>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</si>
  <si>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</si>
  <si>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</si>
  <si>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</si>
  <si>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</si>
  <si>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</si>
  <si>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</si>
  <si>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</si>
  <si>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</si>
  <si>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</si>
  <si>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</si>
  <si>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</si>
  <si>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</si>
  <si>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</si>
  <si>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</si>
  <si>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</si>
  <si>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</si>
  <si>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</si>
  <si>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</si>
  <si>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</si>
  <si>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</si>
  <si>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</si>
  <si>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</si>
  <si>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</si>
  <si>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</si>
  <si>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</si>
  <si>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</si>
  <si>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</si>
  <si>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</si>
  <si>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</si>
  <si>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</si>
  <si>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</si>
  <si>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</si>
  <si>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</si>
  <si>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</si>
  <si>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</si>
  <si>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</si>
  <si>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</si>
  <si>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</si>
  <si>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</si>
  <si>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</si>
  <si>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</si>
  <si>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</si>
  <si>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</si>
  <si>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</si>
  <si>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</si>
  <si>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</si>
  <si>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</si>
  <si>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</si>
  <si>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</si>
  <si>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</si>
  <si>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</si>
  <si>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</si>
  <si>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</si>
  <si>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</si>
  <si>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</si>
  <si>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</si>
  <si>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</si>
  <si>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</si>
  <si>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</si>
  <si>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</si>
  <si>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</si>
  <si>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</si>
  <si>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</si>
  <si>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</si>
  <si>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</si>
  <si>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</si>
  <si>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</si>
  <si>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</si>
  <si>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</si>
  <si>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</si>
  <si>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</si>
  <si>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</si>
  <si>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</si>
  <si>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</si>
  <si>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</si>
  <si>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</si>
  <si>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</si>
  <si>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</si>
  <si>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</si>
  <si>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</si>
  <si>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</si>
  <si>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</si>
  <si>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</si>
  <si>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</si>
  <si>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</si>
  <si>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</si>
  <si>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</si>
  <si>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</si>
  <si>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</si>
  <si>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</si>
  <si>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</si>
  <si>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</si>
  <si>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</si>
  <si>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</si>
  <si>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</si>
  <si>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</si>
  <si>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</si>
  <si>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</si>
  <si>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</si>
  <si>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</si>
  <si>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</si>
  <si>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</si>
  <si>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</si>
  <si>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</si>
  <si>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</si>
  <si>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</si>
  <si>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</si>
  <si>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</si>
  <si>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</si>
  <si>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</si>
  <si>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</si>
  <si>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</si>
  <si>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</si>
  <si>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</si>
  <si>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</si>
  <si>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</si>
  <si>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</si>
  <si>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</si>
  <si>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</si>
  <si>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</si>
  <si>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</si>
  <si>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</si>
  <si>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</si>
  <si>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</si>
  <si>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</si>
  <si>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</si>
  <si>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</si>
  <si>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</si>
  <si>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</si>
  <si>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</si>
  <si>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</si>
  <si>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</si>
  <si>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</si>
  <si>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</si>
  <si>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</si>
  <si>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</si>
  <si>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</si>
  <si>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</si>
  <si>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</si>
  <si>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</si>
  <si>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</si>
  <si>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</si>
  <si>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</si>
  <si>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</si>
  <si>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</si>
  <si>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</si>
  <si>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</si>
  <si>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</si>
  <si>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</si>
  <si>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</si>
  <si>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</si>
  <si>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</si>
  <si>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</si>
  <si>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</si>
  <si>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</si>
  <si>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</si>
  <si>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</si>
  <si>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</si>
  <si>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</si>
  <si>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</si>
  <si>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</si>
  <si>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</si>
  <si>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</si>
  <si>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</si>
  <si>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</si>
  <si>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</si>
  <si>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</si>
  <si>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</si>
  <si>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</si>
  <si>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</si>
  <si>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</si>
  <si>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</si>
  <si>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</si>
  <si>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</si>
  <si>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</si>
  <si>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</si>
  <si>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</si>
  <si>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</si>
  <si>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</si>
  <si>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</si>
  <si>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</si>
  <si>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</si>
  <si>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</si>
  <si>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</si>
  <si>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</si>
  <si>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</si>
  <si>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</si>
  <si>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</si>
  <si>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</si>
  <si>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</si>
  <si>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</si>
  <si>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</si>
  <si>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</si>
  <si>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</si>
  <si>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</si>
  <si>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</si>
  <si>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</si>
  <si>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</si>
  <si>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</si>
  <si>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</si>
  <si>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</si>
  <si>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</si>
  <si>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</si>
  <si>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</si>
  <si>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</si>
  <si>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</si>
  <si>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</si>
  <si>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</si>
  <si>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</si>
  <si>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</si>
  <si>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</si>
  <si>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</si>
  <si>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</si>
  <si>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</si>
  <si>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</si>
  <si>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</si>
  <si>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</si>
  <si>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</si>
  <si>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</si>
  <si>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</si>
  <si>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</si>
  <si>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</si>
  <si>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</si>
  <si>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</si>
  <si>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</si>
  <si>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</si>
  <si>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</si>
  <si>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</si>
  <si>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</si>
  <si>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</si>
  <si>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</si>
  <si>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</si>
  <si>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</si>
  <si>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</si>
  <si>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</si>
  <si>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</si>
  <si>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</si>
  <si>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</si>
  <si>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</si>
  <si>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</si>
  <si>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</si>
  <si>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</si>
  <si>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</si>
  <si>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</si>
  <si>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</si>
  <si>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</si>
  <si>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</si>
  <si>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</si>
  <si>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</si>
  <si>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</si>
  <si>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</si>
  <si>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</si>
  <si>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</si>
  <si>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</si>
  <si>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</si>
  <si>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</si>
  <si>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</si>
  <si>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</si>
  <si>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</si>
  <si>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</si>
  <si>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</si>
  <si>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</si>
  <si>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</si>
  <si>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</si>
  <si>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</si>
  <si>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</si>
  <si>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</si>
  <si>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</si>
  <si>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</si>
  <si>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</si>
  <si>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</si>
  <si>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</si>
  <si>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</si>
  <si>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</si>
  <si>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</si>
  <si>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</si>
  <si>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</si>
  <si>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</si>
  <si>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</si>
  <si>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</si>
  <si>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</si>
  <si>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</si>
  <si>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</si>
  <si>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</si>
  <si>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</si>
  <si>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</si>
  <si>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</si>
  <si>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</si>
  <si>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</si>
  <si>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</si>
  <si>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</si>
  <si>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</si>
  <si>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</si>
  <si>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</si>
  <si>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</si>
  <si>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</si>
  <si>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</si>
  <si>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</si>
  <si>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</si>
  <si>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</si>
  <si>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</si>
  <si>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</si>
  <si>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</si>
  <si>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</si>
  <si>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</si>
  <si>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</si>
  <si>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</si>
  <si>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</si>
  <si>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</si>
  <si>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</si>
  <si>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</si>
  <si>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</si>
  <si>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Balance anterior al 31/10/2017</t>
  </si>
  <si>
    <t>000553</t>
  </si>
  <si>
    <t>000555</t>
  </si>
  <si>
    <t>000556</t>
  </si>
  <si>
    <t>000557</t>
  </si>
  <si>
    <t>000558</t>
  </si>
  <si>
    <t>Julio Antonio Alcantara Galvan Caja CH.</t>
  </si>
  <si>
    <t>Joselin M. Jorge Jorgr</t>
  </si>
  <si>
    <t>000559</t>
  </si>
  <si>
    <t>000560</t>
  </si>
  <si>
    <t>Secundino Capellan (Viaticos)</t>
  </si>
  <si>
    <t>Cheque Devuelto por falta de recursos</t>
  </si>
  <si>
    <t>000554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</si>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</sst>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14" fontId="18" fillId="2" borderId="17" xfId="0" applyNumberFormat="1" applyFont="1" applyFill="1" applyBorder="1"/>
    <xf numFmtId="14" fontId="18" fillId="2" borderId="33" xfId="0" applyNumberFormat="1" applyFont="1" applyFill="1" applyBorder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6003"/>
          <a:ext cx="9429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495300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009649" cy="704845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0</xdr:row>
      <xdr:rowOff>44578</xdr:rowOff>
    </xdr:from>
    <xdr:to>
      <xdr:col>5</xdr:col>
      <xdr:colOff>1085850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578"/>
          <a:ext cx="942975" cy="603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101" t="s">
        <v>0</v>
      </c>
      <c r="E9" s="101" t="s">
        <v>1</v>
      </c>
      <c r="F9" s="103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2"/>
      <c r="E10" s="102"/>
      <c r="F10" s="104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6"/>
      <c r="E7" s="106"/>
      <c r="F7" s="108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2"/>
    </row>
    <row r="3" spans="1:9" ht="30">
      <c r="A3" s="3"/>
      <c r="C3" s="29" t="s">
        <v>7</v>
      </c>
    </row>
    <row r="4" spans="1:9">
      <c r="A4" s="3"/>
      <c r="C4" s="3" t="s">
        <v>8</v>
      </c>
    </row>
    <row r="5" spans="1:9" ht="19.5" thickBot="1">
      <c r="A5" s="3"/>
      <c r="C5" s="90" t="s">
        <v>169</v>
      </c>
    </row>
    <row r="6" spans="1:9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9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9" ht="15.75" thickBot="1">
      <c r="A8" s="72"/>
      <c r="B8" s="92"/>
      <c r="C8" s="50" t="s">
        <v>298</v>
      </c>
      <c r="D8" s="74">
        <v>254879.32</v>
      </c>
      <c r="E8" s="52"/>
      <c r="F8" s="74">
        <f>D8</f>
        <v>254879.32</v>
      </c>
    </row>
    <row r="9" spans="1:9" ht="15.75" thickBot="1">
      <c r="A9" s="47"/>
      <c r="B9" s="53"/>
      <c r="C9" s="54" t="s">
        <v>6</v>
      </c>
      <c r="D9" s="55">
        <v>0</v>
      </c>
      <c r="E9" s="56"/>
      <c r="F9" s="51">
        <f>F8+D9</f>
        <v>254879.32</v>
      </c>
    </row>
    <row r="10" spans="1:9" ht="17.25" thickBot="1">
      <c r="A10" s="7">
        <v>42949</v>
      </c>
      <c r="B10" s="26" t="s">
        <v>308</v>
      </c>
      <c r="C10" s="54" t="s">
        <v>320</v>
      </c>
      <c r="D10" s="55"/>
      <c r="E10" s="27">
        <v>4000</v>
      </c>
      <c r="F10" s="58">
        <f>F9-E10</f>
        <v>250879.32</v>
      </c>
    </row>
    <row r="11" spans="1:9" ht="17.25" thickBot="1">
      <c r="A11" s="7">
        <v>42949</v>
      </c>
      <c r="B11" s="26" t="s">
        <v>309</v>
      </c>
      <c r="C11" s="54" t="s">
        <v>321</v>
      </c>
      <c r="D11" s="55"/>
      <c r="E11" s="27">
        <v>4500</v>
      </c>
      <c r="F11" s="58">
        <f t="shared" ref="F11:F23" si="0">F10-E11</f>
        <v>246379.32</v>
      </c>
    </row>
    <row r="12" spans="1:9" ht="17.25" thickBot="1">
      <c r="A12" s="7">
        <v>42951</v>
      </c>
      <c r="B12" s="26" t="s">
        <v>310</v>
      </c>
      <c r="C12" s="54" t="s">
        <v>133</v>
      </c>
      <c r="D12" s="55"/>
      <c r="E12" s="27">
        <v>49370.6</v>
      </c>
      <c r="F12" s="58">
        <f t="shared" si="0"/>
        <v>197008.72</v>
      </c>
    </row>
    <row r="13" spans="1:9" ht="17.25" thickBot="1">
      <c r="A13" s="7">
        <v>42955</v>
      </c>
      <c r="B13" s="26" t="s">
        <v>311</v>
      </c>
      <c r="C13" s="54" t="s">
        <v>306</v>
      </c>
      <c r="D13" s="55"/>
      <c r="E13" s="27">
        <v>10400</v>
      </c>
      <c r="F13" s="58">
        <f t="shared" si="0"/>
        <v>186608.72</v>
      </c>
    </row>
    <row r="14" spans="1:9" ht="17.25" thickBot="1">
      <c r="A14" s="7">
        <v>42955</v>
      </c>
      <c r="B14" s="26" t="s">
        <v>312</v>
      </c>
      <c r="C14" s="97" t="s">
        <v>223</v>
      </c>
      <c r="D14" s="55"/>
      <c r="E14" s="27">
        <v>57014.36</v>
      </c>
      <c r="F14" s="58">
        <f t="shared" si="0"/>
        <v>129594.36</v>
      </c>
      <c r="I14" t="s">
        <v>326</v>
      </c>
    </row>
    <row r="15" spans="1:9" ht="17.25" thickBot="1">
      <c r="A15" s="7">
        <v>42954</v>
      </c>
      <c r="B15" s="26" t="s">
        <v>313</v>
      </c>
      <c r="C15" s="97" t="s">
        <v>322</v>
      </c>
      <c r="D15" s="55"/>
      <c r="E15" s="27">
        <v>12257.63</v>
      </c>
      <c r="F15" s="58">
        <f t="shared" si="0"/>
        <v>117336.73</v>
      </c>
    </row>
    <row r="16" spans="1:9" ht="17.25" thickBot="1">
      <c r="A16" s="7">
        <v>42957</v>
      </c>
      <c r="B16" s="26" t="s">
        <v>314</v>
      </c>
      <c r="C16" s="97" t="s">
        <v>133</v>
      </c>
      <c r="D16" s="55"/>
      <c r="E16" s="27">
        <v>34595.699999999997</v>
      </c>
      <c r="F16" s="58">
        <f t="shared" si="0"/>
        <v>82741.03</v>
      </c>
    </row>
    <row r="17" spans="1:10" ht="17.25" thickBot="1">
      <c r="A17" s="7">
        <v>42961</v>
      </c>
      <c r="B17" s="26" t="s">
        <v>315</v>
      </c>
      <c r="C17" s="97" t="s">
        <v>323</v>
      </c>
      <c r="D17" s="55"/>
      <c r="E17" s="27">
        <v>12600</v>
      </c>
      <c r="F17" s="58">
        <f t="shared" si="0"/>
        <v>70141.03</v>
      </c>
    </row>
    <row r="18" spans="1:10" ht="17.25" thickBot="1">
      <c r="A18" s="7">
        <v>42968</v>
      </c>
      <c r="B18" s="26" t="s">
        <v>316</v>
      </c>
      <c r="C18" s="97" t="s">
        <v>192</v>
      </c>
      <c r="D18" s="55"/>
      <c r="E18" s="27">
        <v>18200.099999999999</v>
      </c>
      <c r="F18" s="58">
        <f t="shared" si="0"/>
        <v>51940.93</v>
      </c>
    </row>
    <row r="19" spans="1:10" ht="17.25" thickBot="1">
      <c r="A19" s="7">
        <v>42969</v>
      </c>
      <c r="B19" s="26" t="s">
        <v>317</v>
      </c>
      <c r="C19" s="97" t="s">
        <v>306</v>
      </c>
      <c r="D19" s="55"/>
      <c r="E19" s="27">
        <v>14400</v>
      </c>
      <c r="F19" s="58">
        <f t="shared" si="0"/>
        <v>37540.93</v>
      </c>
    </row>
    <row r="20" spans="1:10" ht="17.25" thickBot="1">
      <c r="A20" s="7">
        <v>42972</v>
      </c>
      <c r="B20" s="26" t="s">
        <v>318</v>
      </c>
      <c r="C20" s="97" t="s">
        <v>224</v>
      </c>
      <c r="D20" s="55"/>
      <c r="E20" s="27">
        <v>20272.2</v>
      </c>
      <c r="F20" s="58">
        <f t="shared" si="0"/>
        <v>17268.73</v>
      </c>
    </row>
    <row r="21" spans="1:10" ht="17.25" thickBot="1">
      <c r="A21" s="7">
        <v>42975</v>
      </c>
      <c r="B21" s="26" t="s">
        <v>319</v>
      </c>
      <c r="C21" s="97" t="s">
        <v>324</v>
      </c>
      <c r="D21" s="55"/>
      <c r="E21" s="27">
        <v>4410</v>
      </c>
      <c r="F21" s="58">
        <f t="shared" si="0"/>
        <v>12858.73</v>
      </c>
    </row>
    <row r="22" spans="1:10" ht="17.25" thickBot="1">
      <c r="A22" s="7">
        <v>42978</v>
      </c>
      <c r="B22" s="26"/>
      <c r="C22" s="81" t="s">
        <v>10</v>
      </c>
      <c r="D22" s="55"/>
      <c r="E22" s="27">
        <v>6748.31</v>
      </c>
      <c r="F22" s="58">
        <f t="shared" si="0"/>
        <v>6110.4199999999992</v>
      </c>
      <c r="J22" t="s">
        <v>325</v>
      </c>
    </row>
    <row r="23" spans="1:10" ht="17.25" thickBot="1">
      <c r="A23" s="79"/>
      <c r="B23" s="80"/>
      <c r="C23" s="81"/>
      <c r="D23" s="82"/>
      <c r="E23" s="83"/>
      <c r="F23" s="58">
        <f t="shared" si="0"/>
        <v>6110.4199999999992</v>
      </c>
    </row>
    <row r="24" spans="1:10" ht="17.25" thickBot="1">
      <c r="A24" s="84"/>
      <c r="B24" s="85"/>
      <c r="C24" s="96" t="s">
        <v>30</v>
      </c>
      <c r="D24" s="87"/>
      <c r="E24" s="88">
        <f>E10+E11+E12+E13+E14+E15+E16+E17+E18+E19+E20+E21</f>
        <v>242020.59</v>
      </c>
      <c r="F24" s="89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170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6110.42</v>
      </c>
      <c r="E8" s="52"/>
      <c r="F8" s="74">
        <f>D8</f>
        <v>6110.42</v>
      </c>
    </row>
    <row r="9" spans="1:6" ht="15.75" thickBot="1">
      <c r="A9" s="47"/>
      <c r="B9" s="53"/>
      <c r="C9" s="54" t="s">
        <v>6</v>
      </c>
      <c r="D9" s="55">
        <v>480552.01</v>
      </c>
      <c r="E9" s="56"/>
      <c r="F9" s="51">
        <f>F8+D9</f>
        <v>486662.43</v>
      </c>
    </row>
    <row r="10" spans="1:6" ht="17.25" thickBot="1">
      <c r="A10" s="7">
        <v>42983</v>
      </c>
      <c r="B10" s="26" t="s">
        <v>327</v>
      </c>
      <c r="C10" s="54" t="s">
        <v>339</v>
      </c>
      <c r="D10" s="55"/>
      <c r="E10" s="27">
        <v>4900</v>
      </c>
      <c r="F10" s="58">
        <f>F9-E10</f>
        <v>481762.43</v>
      </c>
    </row>
    <row r="11" spans="1:6" ht="17.25" thickBot="1">
      <c r="A11" s="7">
        <v>42989</v>
      </c>
      <c r="B11" s="26" t="s">
        <v>328</v>
      </c>
      <c r="C11" s="97" t="s">
        <v>223</v>
      </c>
      <c r="D11" s="55"/>
      <c r="E11" s="27">
        <v>59941.64</v>
      </c>
      <c r="F11" s="58">
        <f t="shared" ref="F11:F22" si="0">F10-E11</f>
        <v>421820.79</v>
      </c>
    </row>
    <row r="12" spans="1:6" ht="17.25" thickBot="1">
      <c r="A12" s="7">
        <v>42996</v>
      </c>
      <c r="B12" s="26" t="s">
        <v>329</v>
      </c>
      <c r="C12" s="54" t="s">
        <v>340</v>
      </c>
      <c r="D12" s="55"/>
      <c r="E12" s="27">
        <v>14700</v>
      </c>
      <c r="F12" s="58">
        <f t="shared" si="0"/>
        <v>407120.79</v>
      </c>
    </row>
    <row r="13" spans="1:6" ht="17.25" thickBot="1">
      <c r="A13" s="7">
        <v>42996</v>
      </c>
      <c r="B13" s="26" t="s">
        <v>330</v>
      </c>
      <c r="C13" s="54" t="s">
        <v>340</v>
      </c>
      <c r="D13" s="55"/>
      <c r="E13" s="27">
        <v>4900</v>
      </c>
      <c r="F13" s="58">
        <f t="shared" si="0"/>
        <v>402220.79</v>
      </c>
    </row>
    <row r="14" spans="1:6" ht="17.25" thickBot="1">
      <c r="A14" s="7">
        <v>42996</v>
      </c>
      <c r="B14" s="26" t="s">
        <v>331</v>
      </c>
      <c r="C14" s="97" t="s">
        <v>341</v>
      </c>
      <c r="D14" s="55"/>
      <c r="E14" s="27">
        <v>17700</v>
      </c>
      <c r="F14" s="58">
        <f t="shared" si="0"/>
        <v>384520.79</v>
      </c>
    </row>
    <row r="15" spans="1:6" ht="17.25" thickBot="1">
      <c r="A15" s="7">
        <v>42996</v>
      </c>
      <c r="B15" s="26" t="s">
        <v>332</v>
      </c>
      <c r="C15" s="97" t="s">
        <v>155</v>
      </c>
      <c r="D15" s="55"/>
      <c r="E15" s="27">
        <v>0</v>
      </c>
      <c r="F15" s="58">
        <f t="shared" si="0"/>
        <v>384520.79</v>
      </c>
    </row>
    <row r="16" spans="1:6" ht="17.25" thickBot="1">
      <c r="A16" s="7">
        <v>43003</v>
      </c>
      <c r="B16" s="26" t="s">
        <v>333</v>
      </c>
      <c r="C16" s="97" t="s">
        <v>342</v>
      </c>
      <c r="D16" s="55"/>
      <c r="E16" s="27">
        <v>20684.810000000001</v>
      </c>
      <c r="F16" s="58">
        <f t="shared" si="0"/>
        <v>363835.98</v>
      </c>
    </row>
    <row r="17" spans="1:6" ht="17.25" thickBot="1">
      <c r="A17" s="7">
        <v>43005</v>
      </c>
      <c r="B17" s="26" t="s">
        <v>334</v>
      </c>
      <c r="C17" s="97" t="s">
        <v>343</v>
      </c>
      <c r="D17" s="55"/>
      <c r="E17" s="27">
        <v>2450</v>
      </c>
      <c r="F17" s="58">
        <f t="shared" si="0"/>
        <v>361385.98</v>
      </c>
    </row>
    <row r="18" spans="1:6" ht="17.25" thickBot="1">
      <c r="A18" s="7">
        <v>43005</v>
      </c>
      <c r="B18" s="26" t="s">
        <v>335</v>
      </c>
      <c r="C18" s="97" t="s">
        <v>344</v>
      </c>
      <c r="D18" s="55"/>
      <c r="E18" s="27">
        <v>13815.84</v>
      </c>
      <c r="F18" s="58">
        <f t="shared" si="0"/>
        <v>347570.13999999996</v>
      </c>
    </row>
    <row r="19" spans="1:6" ht="17.25" thickBot="1">
      <c r="A19" s="7">
        <v>43005</v>
      </c>
      <c r="B19" s="26" t="s">
        <v>336</v>
      </c>
      <c r="C19" s="97" t="s">
        <v>345</v>
      </c>
      <c r="D19" s="55"/>
      <c r="E19" s="27">
        <v>1000</v>
      </c>
      <c r="F19" s="58">
        <f t="shared" si="0"/>
        <v>346570.13999999996</v>
      </c>
    </row>
    <row r="20" spans="1:6" ht="17.25" thickBot="1">
      <c r="A20" s="7">
        <v>43005</v>
      </c>
      <c r="B20" s="26" t="s">
        <v>337</v>
      </c>
      <c r="C20" s="97" t="s">
        <v>155</v>
      </c>
      <c r="D20" s="55"/>
      <c r="E20" s="27"/>
      <c r="F20" s="58">
        <f t="shared" si="0"/>
        <v>346570.13999999996</v>
      </c>
    </row>
    <row r="21" spans="1:6" ht="17.25" thickBot="1">
      <c r="A21" s="7">
        <v>43008</v>
      </c>
      <c r="B21" s="26"/>
      <c r="C21" s="81" t="s">
        <v>10</v>
      </c>
      <c r="D21" s="55"/>
      <c r="E21" s="55">
        <v>392.54</v>
      </c>
      <c r="F21" s="58">
        <f t="shared" si="0"/>
        <v>346177.6</v>
      </c>
    </row>
    <row r="22" spans="1:6" ht="17.25" thickBot="1">
      <c r="A22" s="7"/>
      <c r="B22" s="26"/>
      <c r="C22" s="81"/>
      <c r="D22" s="55"/>
      <c r="E22" s="55"/>
      <c r="F22" s="58">
        <f t="shared" si="0"/>
        <v>346177.6</v>
      </c>
    </row>
    <row r="23" spans="1:6" ht="17.25" thickBot="1">
      <c r="A23" s="84"/>
      <c r="B23" s="85"/>
      <c r="C23" s="96" t="s">
        <v>30</v>
      </c>
      <c r="D23" s="87"/>
      <c r="E23" s="88">
        <f>E10+E11+E12+E13+E14+E15+E16+E17+E18+E19+E20</f>
        <v>140092.29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195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346177.6</v>
      </c>
      <c r="E8" s="52"/>
      <c r="F8" s="74">
        <f>D8</f>
        <v>346177.6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346177.6</v>
      </c>
    </row>
    <row r="10" spans="1:6" ht="17.25" thickBot="1">
      <c r="A10" s="47">
        <v>43010</v>
      </c>
      <c r="B10" s="26" t="s">
        <v>346</v>
      </c>
      <c r="C10" s="54" t="s">
        <v>358</v>
      </c>
      <c r="D10" s="55"/>
      <c r="E10" s="27">
        <v>12000</v>
      </c>
      <c r="F10" s="58">
        <f>F9-E10</f>
        <v>334177.59999999998</v>
      </c>
    </row>
    <row r="11" spans="1:6" ht="17.25" thickBot="1">
      <c r="A11" s="47">
        <v>43011</v>
      </c>
      <c r="B11" s="26" t="s">
        <v>347</v>
      </c>
      <c r="C11" s="54" t="s">
        <v>359</v>
      </c>
      <c r="D11" s="55"/>
      <c r="E11" s="27">
        <v>54353</v>
      </c>
      <c r="F11" s="58">
        <f t="shared" ref="F11:F24" si="0">F10-E11</f>
        <v>279824.59999999998</v>
      </c>
    </row>
    <row r="12" spans="1:6" ht="17.25" thickBot="1">
      <c r="A12" s="47">
        <v>43017</v>
      </c>
      <c r="B12" s="26" t="s">
        <v>348</v>
      </c>
      <c r="C12" s="54" t="s">
        <v>360</v>
      </c>
      <c r="D12" s="55"/>
      <c r="E12" s="27">
        <v>980</v>
      </c>
      <c r="F12" s="58">
        <f t="shared" si="0"/>
        <v>278844.59999999998</v>
      </c>
    </row>
    <row r="13" spans="1:6" ht="17.25" thickBot="1">
      <c r="A13" s="47">
        <v>43019</v>
      </c>
      <c r="B13" s="26" t="s">
        <v>349</v>
      </c>
      <c r="C13" s="54" t="s">
        <v>361</v>
      </c>
      <c r="D13" s="55"/>
      <c r="E13" s="27">
        <v>6400</v>
      </c>
      <c r="F13" s="58">
        <f t="shared" si="0"/>
        <v>272444.59999999998</v>
      </c>
    </row>
    <row r="14" spans="1:6" ht="17.25" thickBot="1">
      <c r="A14" s="47">
        <v>43025</v>
      </c>
      <c r="B14" s="26" t="s">
        <v>350</v>
      </c>
      <c r="C14" s="54" t="s">
        <v>362</v>
      </c>
      <c r="D14" s="55"/>
      <c r="E14" s="27">
        <v>32000</v>
      </c>
      <c r="F14" s="58">
        <f t="shared" si="0"/>
        <v>240444.59999999998</v>
      </c>
    </row>
    <row r="15" spans="1:6" ht="17.25" thickBot="1">
      <c r="A15" s="99">
        <v>43026</v>
      </c>
      <c r="B15" s="26" t="s">
        <v>351</v>
      </c>
      <c r="C15" s="54" t="s">
        <v>224</v>
      </c>
      <c r="D15" s="55"/>
      <c r="E15" s="27">
        <v>7514.5</v>
      </c>
      <c r="F15" s="58">
        <f t="shared" si="0"/>
        <v>232930.09999999998</v>
      </c>
    </row>
    <row r="16" spans="1:6" ht="17.25" thickBot="1">
      <c r="A16" s="99">
        <v>43027</v>
      </c>
      <c r="B16" s="26" t="s">
        <v>352</v>
      </c>
      <c r="C16" s="54" t="s">
        <v>365</v>
      </c>
      <c r="D16" s="55"/>
      <c r="E16" s="27">
        <v>13600</v>
      </c>
      <c r="F16" s="58">
        <f t="shared" si="0"/>
        <v>219330.09999999998</v>
      </c>
    </row>
    <row r="17" spans="1:10" ht="17.25" thickBot="1">
      <c r="A17" s="99">
        <v>43031</v>
      </c>
      <c r="B17" s="26" t="s">
        <v>353</v>
      </c>
      <c r="C17" s="54" t="s">
        <v>366</v>
      </c>
      <c r="D17" s="55"/>
      <c r="E17" s="27">
        <v>31500</v>
      </c>
      <c r="F17" s="58">
        <f t="shared" si="0"/>
        <v>187830.09999999998</v>
      </c>
    </row>
    <row r="18" spans="1:10" ht="17.25" thickBot="1">
      <c r="A18" s="99">
        <v>43032</v>
      </c>
      <c r="B18" s="26" t="s">
        <v>354</v>
      </c>
      <c r="C18" s="54" t="s">
        <v>192</v>
      </c>
      <c r="D18" s="55"/>
      <c r="E18" s="27">
        <v>15359.6</v>
      </c>
      <c r="F18" s="58">
        <f t="shared" si="0"/>
        <v>172470.49999999997</v>
      </c>
    </row>
    <row r="19" spans="1:10" ht="17.25" thickBot="1">
      <c r="A19" s="99">
        <v>43033</v>
      </c>
      <c r="B19" s="26" t="s">
        <v>355</v>
      </c>
      <c r="C19" s="97" t="s">
        <v>155</v>
      </c>
      <c r="D19" s="55"/>
      <c r="E19" s="27">
        <v>0</v>
      </c>
      <c r="F19" s="58">
        <f t="shared" si="0"/>
        <v>172470.49999999997</v>
      </c>
    </row>
    <row r="20" spans="1:10" ht="17.25" thickBot="1">
      <c r="A20" s="99">
        <v>43033</v>
      </c>
      <c r="B20" s="26" t="s">
        <v>356</v>
      </c>
      <c r="C20" s="54" t="s">
        <v>133</v>
      </c>
      <c r="D20" s="55"/>
      <c r="E20" s="27">
        <v>5915.67</v>
      </c>
      <c r="F20" s="58">
        <f t="shared" si="0"/>
        <v>166554.82999999996</v>
      </c>
    </row>
    <row r="21" spans="1:10" ht="17.25" thickBot="1">
      <c r="A21" s="99">
        <v>43033</v>
      </c>
      <c r="B21" s="26" t="s">
        <v>357</v>
      </c>
      <c r="C21" s="54" t="s">
        <v>367</v>
      </c>
      <c r="D21" s="55"/>
      <c r="E21" s="27">
        <v>3000</v>
      </c>
      <c r="F21" s="58">
        <f t="shared" si="0"/>
        <v>163554.82999999996</v>
      </c>
    </row>
    <row r="22" spans="1:10" ht="17.25" thickBot="1">
      <c r="A22" s="100">
        <v>43035</v>
      </c>
      <c r="B22" s="26" t="s">
        <v>363</v>
      </c>
      <c r="C22" s="97" t="s">
        <v>368</v>
      </c>
      <c r="D22" s="55"/>
      <c r="E22" s="27">
        <v>7276.24</v>
      </c>
      <c r="F22" s="58">
        <f t="shared" si="0"/>
        <v>156278.58999999997</v>
      </c>
    </row>
    <row r="23" spans="1:10" ht="17.25" thickBot="1">
      <c r="A23" s="100">
        <v>43039</v>
      </c>
      <c r="B23" s="26" t="s">
        <v>364</v>
      </c>
      <c r="C23" s="97" t="s">
        <v>369</v>
      </c>
      <c r="D23" s="55"/>
      <c r="E23" s="27">
        <v>23814.75</v>
      </c>
      <c r="F23" s="58">
        <f t="shared" si="0"/>
        <v>132463.83999999997</v>
      </c>
      <c r="J23" t="s">
        <v>13</v>
      </c>
    </row>
    <row r="24" spans="1:10" ht="17.25" thickBot="1">
      <c r="A24" s="100">
        <v>43039</v>
      </c>
      <c r="B24" s="26"/>
      <c r="C24" s="81" t="s">
        <v>10</v>
      </c>
      <c r="D24" s="55"/>
      <c r="E24" s="55">
        <v>264.73</v>
      </c>
      <c r="F24" s="58">
        <f t="shared" si="0"/>
        <v>132199.10999999996</v>
      </c>
    </row>
    <row r="25" spans="1:10" ht="17.25" thickBot="1">
      <c r="A25" s="100">
        <v>43039</v>
      </c>
      <c r="B25" s="26"/>
      <c r="C25" s="81" t="s">
        <v>370</v>
      </c>
      <c r="D25" s="55">
        <v>28.8</v>
      </c>
      <c r="E25" s="55"/>
      <c r="F25" s="58">
        <f>F24+D25</f>
        <v>132227.90999999995</v>
      </c>
    </row>
    <row r="26" spans="1:10" ht="17.25" thickBot="1">
      <c r="A26" s="7"/>
      <c r="B26" s="26"/>
      <c r="C26" s="81"/>
      <c r="D26" s="55"/>
      <c r="E26" s="55"/>
      <c r="F26" s="58">
        <f>F25+D26</f>
        <v>132227.90999999995</v>
      </c>
    </row>
    <row r="27" spans="1:10" ht="17.25" thickBot="1">
      <c r="A27" s="84"/>
      <c r="B27" s="85"/>
      <c r="C27" s="96" t="s">
        <v>30</v>
      </c>
      <c r="D27" s="87"/>
      <c r="E27" s="88">
        <f>E10+E11+E12+E13+E14+E15+E16+E17+E18+E19+E20+E21+E22+E23</f>
        <v>213713.76</v>
      </c>
      <c r="F27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topLeftCell="A4" workbookViewId="0">
      <selection activeCell="J13" sqref="J13"/>
    </sheetView>
  </sheetViews>
  <sheetFormatPr baseColWidth="10" defaultRowHeight="15"/>
  <cols>
    <col min="3" max="3" width="40.28515625" customWidth="1"/>
    <col min="4" max="4" width="16.42578125" customWidth="1"/>
    <col min="5" max="5" width="14.28515625" customWidth="1"/>
    <col min="6" max="6" width="16.42578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384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371</v>
      </c>
      <c r="D8" s="74">
        <v>132227.91</v>
      </c>
      <c r="E8" s="52"/>
      <c r="F8" s="74">
        <f>D8</f>
        <v>132227.91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132227.91</v>
      </c>
    </row>
    <row r="10" spans="1:6" ht="17.25" thickBot="1">
      <c r="A10" s="47">
        <v>43040</v>
      </c>
      <c r="B10" s="26" t="s">
        <v>372</v>
      </c>
      <c r="C10" s="54" t="s">
        <v>377</v>
      </c>
      <c r="D10" s="55"/>
      <c r="E10" s="27">
        <v>47187.79</v>
      </c>
      <c r="F10" s="58">
        <f>F9-E10</f>
        <v>85040.12</v>
      </c>
    </row>
    <row r="11" spans="1:6" ht="17.25" thickBot="1">
      <c r="A11" s="47">
        <v>43040</v>
      </c>
      <c r="B11" s="26" t="s">
        <v>383</v>
      </c>
      <c r="C11" s="54" t="s">
        <v>191</v>
      </c>
      <c r="D11" s="55"/>
      <c r="E11" s="27">
        <v>5000</v>
      </c>
      <c r="F11" s="58">
        <f t="shared" ref="F11:F18" si="0">F10-E11</f>
        <v>80040.12</v>
      </c>
    </row>
    <row r="12" spans="1:6" ht="17.25" thickBot="1">
      <c r="A12" s="47">
        <v>43041</v>
      </c>
      <c r="B12" s="26" t="s">
        <v>373</v>
      </c>
      <c r="C12" s="54" t="s">
        <v>94</v>
      </c>
      <c r="D12" s="55"/>
      <c r="E12" s="27">
        <v>16127.93</v>
      </c>
      <c r="F12" s="58">
        <f t="shared" si="0"/>
        <v>63912.189999999995</v>
      </c>
    </row>
    <row r="13" spans="1:6" ht="17.25" thickBot="1">
      <c r="A13" s="47">
        <v>43042</v>
      </c>
      <c r="B13" s="26" t="s">
        <v>374</v>
      </c>
      <c r="C13" s="54" t="s">
        <v>378</v>
      </c>
      <c r="D13" s="55"/>
      <c r="E13" s="27">
        <v>4788.1400000000003</v>
      </c>
      <c r="F13" s="58">
        <f t="shared" si="0"/>
        <v>59124.049999999996</v>
      </c>
    </row>
    <row r="14" spans="1:6" ht="17.25" thickBot="1">
      <c r="A14" s="47">
        <v>43048</v>
      </c>
      <c r="B14" s="26" t="s">
        <v>375</v>
      </c>
      <c r="C14" s="54" t="s">
        <v>50</v>
      </c>
      <c r="D14" s="55"/>
      <c r="E14" s="27">
        <v>6988.66</v>
      </c>
      <c r="F14" s="58">
        <f t="shared" si="0"/>
        <v>52135.39</v>
      </c>
    </row>
    <row r="15" spans="1:6" ht="17.25" thickBot="1">
      <c r="A15" s="47">
        <v>43048</v>
      </c>
      <c r="B15" s="26" t="s">
        <v>376</v>
      </c>
      <c r="C15" s="54" t="s">
        <v>50</v>
      </c>
      <c r="D15" s="55"/>
      <c r="E15" s="27">
        <v>3123.36</v>
      </c>
      <c r="F15" s="58">
        <f t="shared" si="0"/>
        <v>49012.03</v>
      </c>
    </row>
    <row r="16" spans="1:6" ht="17.25" thickBot="1">
      <c r="A16" s="99">
        <v>43050</v>
      </c>
      <c r="B16" s="26" t="s">
        <v>379</v>
      </c>
      <c r="C16" s="54" t="s">
        <v>342</v>
      </c>
      <c r="D16" s="55"/>
      <c r="E16" s="27">
        <v>10533.92</v>
      </c>
      <c r="F16" s="58">
        <f>F15-E16</f>
        <v>38478.11</v>
      </c>
    </row>
    <row r="17" spans="1:6" ht="17.25" thickBot="1">
      <c r="A17" s="99">
        <v>43056</v>
      </c>
      <c r="B17" s="26" t="s">
        <v>380</v>
      </c>
      <c r="C17" s="54" t="s">
        <v>381</v>
      </c>
      <c r="D17" s="55"/>
      <c r="E17" s="27">
        <v>38500</v>
      </c>
      <c r="F17" s="58">
        <f t="shared" si="0"/>
        <v>-21.889999999999418</v>
      </c>
    </row>
    <row r="18" spans="1:6" ht="17.25" thickBot="1">
      <c r="A18" s="100">
        <v>43069</v>
      </c>
      <c r="B18" s="26"/>
      <c r="C18" s="81" t="s">
        <v>10</v>
      </c>
      <c r="D18" s="55"/>
      <c r="E18" s="55">
        <v>689.93</v>
      </c>
      <c r="F18" s="58">
        <f t="shared" si="0"/>
        <v>-711.81999999999937</v>
      </c>
    </row>
    <row r="19" spans="1:6" ht="17.25" thickBot="1">
      <c r="A19" s="100"/>
      <c r="B19" s="26"/>
      <c r="C19" s="97" t="s">
        <v>382</v>
      </c>
      <c r="D19" s="55">
        <v>10533.92</v>
      </c>
      <c r="E19" s="27"/>
      <c r="F19" s="58">
        <f>F18+D19</f>
        <v>9822.1</v>
      </c>
    </row>
    <row r="20" spans="1:6" ht="17.25" thickBot="1">
      <c r="A20" s="84"/>
      <c r="B20" s="85"/>
      <c r="C20" s="96" t="s">
        <v>30</v>
      </c>
      <c r="D20" s="87"/>
      <c r="E20" s="88">
        <f>E10+E12+E13+E14+E15+E16+E17+E11</f>
        <v>132249.79999999999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101" t="s">
        <v>0</v>
      </c>
      <c r="E5" s="101" t="s">
        <v>1</v>
      </c>
      <c r="F5" s="103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2"/>
      <c r="E6" s="102"/>
      <c r="F6" s="104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2"/>
      <c r="E7" s="102"/>
      <c r="F7" s="104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NOVIEMBRE-17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2017-12-01T15:56:28Z</cp:lastPrinted>
  <dcterms:created xsi:type="dcterms:W3CDTF">2013-12-30T14:55:10Z</dcterms:created>
  <dcterms:modified xsi:type="dcterms:W3CDTF">2017-12-01T15:56:55Z</dcterms:modified>
</cp:coreProperties>
</file>